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<sst xmlns="http://schemas.openxmlformats.org/spreadsheetml/2006/main" count="80" uniqueCount="60">
  <si>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時系列データ（１時間値）</t>
  </si>
  <si>
    <t>観測期間：</t>
  </si>
  <si>
    <t>観測局：</t>
  </si>
  <si>
    <t>観測項目：</t>
  </si>
  <si>
    <t>単位：</t>
  </si>
  <si>
    <t>2011年03月</t>
  </si>
  <si>
    <t>07 大野</t>
  </si>
  <si>
    <t>低線量率</t>
  </si>
  <si>
    <t>ｎGy/h</t>
  </si>
  <si>
    <t>日＼時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</si>
  <si>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</si>
  <si>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</si>
  <si>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</si>
  <si>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</si>
  <si>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</si>
  <si>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</si>
  <si>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</si>
  <si>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</si>
  <si>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</si>
  <si>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</si>
  <si>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</si>
  <si>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</si>
  <si>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</si>
  <si>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</si>
  <si>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</si>
  <si>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</si>
  <si>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</si>
  <si>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</si>
  <si>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</si>
  <si>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</si>
  <si>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</si>
  <si>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</si>
  <si>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</si>
  <si>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</si>
  <si>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最大</t>
  </si>
  <si>
    <t>最小</t>
  </si>
  <si>
    <t>平均</t>
  </si>
  <si>
    <t>合計</t>
  </si>
  <si>
    <t>回数</t>
  </si>
  <si>
    <t>欠測数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</si>
  <si>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</si>
  <si>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</si>
  <si>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</si>
  <si>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</si>
  <si>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</si>
  <si>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</si>
  <si>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</si>
  <si>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</si>
  <si>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</si>
  <si>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25</t>
  </si>
  <si>
    <t>26</t>
  </si>
  <si>
    <t>27</t>
  </si>
  <si>
    <t>28</t>
  </si>
  <si>
    <t>29</t>
  </si>
  <si>
    <t>30</t>
  </si>
  <si>
    <t>31</t>
  </si>
  <si>
    <t>超過</t>
  </si>
  <si>
    <t>未満</t>
  </si>
  <si>
    <t>注）</t>
  </si>
  <si>
    <t>テレメータシステム収集データ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</si>
</sst>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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>
      <alignment horizontal="right" vertical="center"/>
    </xf>
    <xf numFmtId="0" fontId="21" fillId="0" borderId="15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>
      <alignment horizontal="right"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right" vertical="center"/>
    </xf>
    <xf numFmtId="0" fontId="21" fillId="0" borderId="19" xfId="0" applyNumberFormat="1" applyFont="1" applyFill="1" applyBorder="1" applyAlignment="1">
      <alignment horizontal="right" vertical="center"/>
    </xf>
    <xf numFmtId="0" fontId="21" fillId="0" borderId="18" xfId="0" applyNumberFormat="1" applyFont="1" applyFill="1" applyBorder="1" applyAlignment="1">
      <alignment horizontal="right" vertical="center"/>
    </xf>
    <xf numFmtId="0" fontId="21" fillId="0" borderId="2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 applyProtection="1">
      <alignment horizontal="right" vertical="center"/>
      <protection/>
    </xf>
    <xf numFmtId="0" fontId="21" fillId="0" borderId="15" xfId="0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1" fillId="33" borderId="18" xfId="0" applyFont="1" applyFill="1" applyBorder="1" applyAlignment="1" applyProtection="1">
      <alignment horizontal="right" vertical="center"/>
      <protection/>
    </xf>
    <xf numFmtId="0" fontId="22" fillId="0" borderId="19" xfId="0" applyFont="1" applyFill="1" applyBorder="1" applyAlignment="1" applyProtection="1">
      <alignment horizontal="right" vertical="center"/>
      <protection/>
    </xf>
    <xf numFmtId="0" fontId="21" fillId="0" borderId="18" xfId="0" applyFont="1" applyFill="1" applyBorder="1" applyAlignment="1" applyProtection="1">
      <alignment horizontal="right" vertical="center"/>
      <protection/>
    </xf>
    <xf numFmtId="0" fontId="22" fillId="33" borderId="0" xfId="0" applyFont="1" applyFill="1" applyBorder="1" applyAlignment="1" applyProtection="1">
      <alignment horizontal="right" vertical="center"/>
      <protection/>
    </xf>
    <xf numFmtId="0" fontId="22" fillId="0" borderId="15" xfId="0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21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49" fontId="21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9" fontId="21" fillId="0" borderId="0" xfId="42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="70" zoomScaleNormal="70" zoomScalePageLayoutView="0" workbookViewId="0" topLeftCell="A1">
      <selection activeCell="A1" sqref="A1:AE1"/>
    </sheetView>
  </sheetViews>
  <sheetFormatPr defaultColWidth="9.140625" defaultRowHeight="15"/>
  <sheetData>
    <row r="1" spans="1:32" s="3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</row>
    <row r="2" spans="1:32" s="3" customFormat="1" ht="14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2"/>
    </row>
    <row r="3" spans="1:32" s="3" customFormat="1" ht="18.75" customHeight="1">
      <c r="A3" s="4" t="s">
        <v>1</v>
      </c>
      <c r="B3" s="6"/>
      <c r="C3" s="5"/>
      <c r="D3" s="4" t="s">
        <v>2</v>
      </c>
      <c r="E3" s="5"/>
      <c r="F3" s="5"/>
      <c r="G3" s="5"/>
      <c r="H3" s="4" t="s">
        <v>3</v>
      </c>
      <c r="I3" s="5"/>
      <c r="J3" s="5"/>
      <c r="K3" s="5"/>
      <c r="L3" s="4" t="s">
        <v>4</v>
      </c>
      <c r="M3" s="5"/>
      <c r="N3" s="5"/>
      <c r="O3" s="5"/>
      <c r="P3" s="4"/>
      <c r="Q3" s="6"/>
      <c r="R3" s="6"/>
      <c r="S3" s="6"/>
      <c r="T3" s="6"/>
      <c r="U3" s="6"/>
      <c r="V3" s="6"/>
      <c r="W3" s="6"/>
      <c r="X3" s="6"/>
      <c r="Y3" s="6"/>
      <c r="Z3" s="7"/>
      <c r="AA3" s="8"/>
      <c r="AB3" s="6"/>
      <c r="AC3" s="6"/>
      <c r="AD3" s="6"/>
      <c r="AE3" s="9"/>
      <c r="AF3" s="2"/>
    </row>
    <row r="4" spans="1:32" s="3" customFormat="1" ht="18.75" customHeight="1">
      <c r="A4" s="6" t="s">
        <v>5</v>
      </c>
      <c r="B4" s="6"/>
      <c r="C4" s="5"/>
      <c r="D4" s="4" t="s">
        <v>6</v>
      </c>
      <c r="E4" s="6"/>
      <c r="F4" s="5"/>
      <c r="G4" s="5"/>
      <c r="H4" s="4" t="s">
        <v>7</v>
      </c>
      <c r="I4" s="5"/>
      <c r="J4" s="5"/>
      <c r="K4" s="5"/>
      <c r="L4" s="4" t="s">
        <v>8</v>
      </c>
      <c r="M4" s="5"/>
      <c r="N4" s="5"/>
      <c r="O4" s="5"/>
      <c r="P4" s="4"/>
      <c r="Q4" s="5"/>
      <c r="R4" s="6"/>
      <c r="S4" s="6"/>
      <c r="T4" s="6"/>
      <c r="U4" s="6"/>
      <c r="V4" s="6"/>
      <c r="W4" s="6"/>
      <c r="X4" s="6"/>
      <c r="Y4" s="6"/>
      <c r="Z4" s="4"/>
      <c r="AA4" s="6"/>
      <c r="AB4" s="6"/>
      <c r="AC4" s="6"/>
      <c r="AD4" s="6"/>
      <c r="AE4" s="6"/>
      <c r="AF4" s="2"/>
    </row>
    <row r="5" spans="1:32" s="3" customFormat="1" ht="22.5" customHeight="1">
      <c r="A5" s="10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23</v>
      </c>
      <c r="P5" s="11" t="s">
        <v>24</v>
      </c>
      <c r="Q5" s="11" t="s">
        <v>25</v>
      </c>
      <c r="R5" s="11" t="s">
        <v>26</v>
      </c>
      <c r="S5" s="11" t="s">
        <v>27</v>
      </c>
      <c r="T5" s="11" t="s">
        <v>28</v>
      </c>
      <c r="U5" s="11" t="s">
        <v>29</v>
      </c>
      <c r="V5" s="11" t="s">
        <v>30</v>
      </c>
      <c r="W5" s="11" t="s">
        <v>31</v>
      </c>
      <c r="X5" s="11" t="s">
        <v>32</v>
      </c>
      <c r="Y5" s="11" t="s">
        <v>33</v>
      </c>
      <c r="Z5" s="12" t="s">
        <v>34</v>
      </c>
      <c r="AA5" s="11" t="s">
        <v>35</v>
      </c>
      <c r="AB5" s="11" t="s">
        <v>36</v>
      </c>
      <c r="AC5" s="11" t="s">
        <v>37</v>
      </c>
      <c r="AD5" s="11" t="s">
        <v>38</v>
      </c>
      <c r="AE5" s="13" t="s">
        <v>39</v>
      </c>
      <c r="AF5" s="2"/>
    </row>
    <row r="6" spans="1:32" s="3" customFormat="1" ht="15" customHeight="1">
      <c r="A6" s="14" t="s">
        <v>40</v>
      </c>
      <c r="B6" s="15">
        <v>42</v>
      </c>
      <c r="C6" s="15">
        <v>42</v>
      </c>
      <c r="D6" s="15">
        <v>41</v>
      </c>
      <c r="E6" s="15">
        <v>41</v>
      </c>
      <c r="F6" s="15">
        <v>41</v>
      </c>
      <c r="G6" s="15">
        <v>41</v>
      </c>
      <c r="H6" s="15">
        <v>41</v>
      </c>
      <c r="I6" s="15">
        <v>41</v>
      </c>
      <c r="J6" s="15">
        <v>41</v>
      </c>
      <c r="K6" s="15">
        <v>41</v>
      </c>
      <c r="L6" s="15">
        <v>41</v>
      </c>
      <c r="M6" s="15">
        <v>41</v>
      </c>
      <c r="N6" s="15">
        <v>41</v>
      </c>
      <c r="O6" s="15">
        <v>40</v>
      </c>
      <c r="P6" s="15">
        <v>41</v>
      </c>
      <c r="Q6" s="15">
        <v>41</v>
      </c>
      <c r="R6" s="15">
        <v>49</v>
      </c>
      <c r="S6" s="15">
        <v>52</v>
      </c>
      <c r="T6" s="15">
        <v>48</v>
      </c>
      <c r="U6" s="15">
        <v>44</v>
      </c>
      <c r="V6" s="15">
        <v>47</v>
      </c>
      <c r="W6" s="15">
        <v>46</v>
      </c>
      <c r="X6" s="15">
        <v>43</v>
      </c>
      <c r="Y6" s="15">
        <v>42</v>
      </c>
      <c r="Z6" s="16">
        <v>52</v>
      </c>
      <c r="AA6" s="17">
        <v>40</v>
      </c>
      <c r="AB6" s="17">
        <v>43</v>
      </c>
      <c r="AC6" s="17">
        <v>1028</v>
      </c>
      <c r="AD6" s="17">
        <v>24</v>
      </c>
      <c r="AE6" s="18">
        <v>0</v>
      </c>
      <c r="AF6" s="2"/>
    </row>
    <row r="7" spans="1:32" s="3" customFormat="1" ht="15" customHeight="1">
      <c r="A7" s="14" t="s">
        <v>41</v>
      </c>
      <c r="B7" s="15">
        <v>41</v>
      </c>
      <c r="C7" s="15">
        <v>41</v>
      </c>
      <c r="D7" s="15">
        <v>41</v>
      </c>
      <c r="E7" s="15">
        <v>41</v>
      </c>
      <c r="F7" s="15">
        <v>41</v>
      </c>
      <c r="G7" s="15">
        <v>41</v>
      </c>
      <c r="H7" s="15">
        <v>41</v>
      </c>
      <c r="I7" s="15">
        <v>41</v>
      </c>
      <c r="J7" s="15">
        <v>41</v>
      </c>
      <c r="K7" s="15">
        <v>40</v>
      </c>
      <c r="L7" s="15">
        <v>41</v>
      </c>
      <c r="M7" s="15">
        <v>42</v>
      </c>
      <c r="N7" s="15">
        <v>42</v>
      </c>
      <c r="O7" s="15">
        <v>41</v>
      </c>
      <c r="P7" s="15">
        <v>41</v>
      </c>
      <c r="Q7" s="15">
        <v>41</v>
      </c>
      <c r="R7" s="15">
        <v>41</v>
      </c>
      <c r="S7" s="15">
        <v>46</v>
      </c>
      <c r="T7" s="15">
        <v>45</v>
      </c>
      <c r="U7" s="15">
        <v>42</v>
      </c>
      <c r="V7" s="15">
        <v>41</v>
      </c>
      <c r="W7" s="15">
        <v>41</v>
      </c>
      <c r="X7" s="15">
        <v>42</v>
      </c>
      <c r="Y7" s="15">
        <v>42</v>
      </c>
      <c r="Z7" s="16">
        <v>46</v>
      </c>
      <c r="AA7" s="17">
        <v>40</v>
      </c>
      <c r="AB7" s="17">
        <v>42</v>
      </c>
      <c r="AC7" s="17">
        <v>997</v>
      </c>
      <c r="AD7" s="17">
        <v>24</v>
      </c>
      <c r="AE7" s="18">
        <v>0</v>
      </c>
      <c r="AF7" s="2"/>
    </row>
    <row r="8" spans="1:32" s="3" customFormat="1" ht="15" customHeight="1">
      <c r="A8" s="14" t="s">
        <v>42</v>
      </c>
      <c r="B8" s="15">
        <v>42</v>
      </c>
      <c r="C8" s="15">
        <v>42</v>
      </c>
      <c r="D8" s="15">
        <v>42</v>
      </c>
      <c r="E8" s="15">
        <v>41</v>
      </c>
      <c r="F8" s="15">
        <v>41</v>
      </c>
      <c r="G8" s="15">
        <v>41</v>
      </c>
      <c r="H8" s="15">
        <v>41</v>
      </c>
      <c r="I8" s="15">
        <v>41</v>
      </c>
      <c r="J8" s="15">
        <v>41</v>
      </c>
      <c r="K8" s="15">
        <v>41</v>
      </c>
      <c r="L8" s="15">
        <v>42</v>
      </c>
      <c r="M8" s="15">
        <v>41</v>
      </c>
      <c r="N8" s="15">
        <v>41</v>
      </c>
      <c r="O8" s="15">
        <v>41</v>
      </c>
      <c r="P8" s="15">
        <v>41</v>
      </c>
      <c r="Q8" s="15">
        <v>41</v>
      </c>
      <c r="R8" s="15">
        <v>41</v>
      </c>
      <c r="S8" s="15">
        <v>41</v>
      </c>
      <c r="T8" s="15">
        <v>41</v>
      </c>
      <c r="U8" s="15">
        <v>41</v>
      </c>
      <c r="V8" s="15">
        <v>41</v>
      </c>
      <c r="W8" s="15">
        <v>41</v>
      </c>
      <c r="X8" s="15">
        <v>41</v>
      </c>
      <c r="Y8" s="15">
        <v>41</v>
      </c>
      <c r="Z8" s="16">
        <v>42</v>
      </c>
      <c r="AA8" s="17">
        <v>41</v>
      </c>
      <c r="AB8" s="17">
        <v>41</v>
      </c>
      <c r="AC8" s="17">
        <v>988</v>
      </c>
      <c r="AD8" s="17">
        <v>24</v>
      </c>
      <c r="AE8" s="18">
        <v>0</v>
      </c>
      <c r="AF8" s="2"/>
    </row>
    <row r="9" spans="1:32" s="3" customFormat="1" ht="15" customHeight="1">
      <c r="A9" s="14" t="s">
        <v>43</v>
      </c>
      <c r="B9" s="15">
        <v>41</v>
      </c>
      <c r="C9" s="15">
        <v>41</v>
      </c>
      <c r="D9" s="15">
        <v>41</v>
      </c>
      <c r="E9" s="15">
        <v>41</v>
      </c>
      <c r="F9" s="15">
        <v>41</v>
      </c>
      <c r="G9" s="15">
        <v>41</v>
      </c>
      <c r="H9" s="15">
        <v>41</v>
      </c>
      <c r="I9" s="15">
        <v>41</v>
      </c>
      <c r="J9" s="15">
        <v>41</v>
      </c>
      <c r="K9" s="15">
        <v>41</v>
      </c>
      <c r="L9" s="15">
        <v>41</v>
      </c>
      <c r="M9" s="15">
        <v>41</v>
      </c>
      <c r="N9" s="15">
        <v>41</v>
      </c>
      <c r="O9" s="15">
        <v>41</v>
      </c>
      <c r="P9" s="15">
        <v>41</v>
      </c>
      <c r="Q9" s="15">
        <v>41</v>
      </c>
      <c r="R9" s="15">
        <v>41</v>
      </c>
      <c r="S9" s="15">
        <v>41</v>
      </c>
      <c r="T9" s="15">
        <v>41</v>
      </c>
      <c r="U9" s="15">
        <v>41</v>
      </c>
      <c r="V9" s="15">
        <v>41</v>
      </c>
      <c r="W9" s="15">
        <v>41</v>
      </c>
      <c r="X9" s="15">
        <v>41</v>
      </c>
      <c r="Y9" s="15">
        <v>42</v>
      </c>
      <c r="Z9" s="16">
        <v>42</v>
      </c>
      <c r="AA9" s="17">
        <v>41</v>
      </c>
      <c r="AB9" s="17">
        <v>41</v>
      </c>
      <c r="AC9" s="17">
        <v>985</v>
      </c>
      <c r="AD9" s="17">
        <v>24</v>
      </c>
      <c r="AE9" s="18">
        <v>0</v>
      </c>
      <c r="AF9" s="2"/>
    </row>
    <row r="10" spans="1:32" s="3" customFormat="1" ht="15" customHeight="1">
      <c r="A10" s="19" t="s">
        <v>44</v>
      </c>
      <c r="B10" s="20">
        <v>41</v>
      </c>
      <c r="C10" s="20">
        <v>41</v>
      </c>
      <c r="D10" s="20">
        <v>41</v>
      </c>
      <c r="E10" s="20">
        <v>41</v>
      </c>
      <c r="F10" s="20">
        <v>41</v>
      </c>
      <c r="G10" s="20">
        <v>41</v>
      </c>
      <c r="H10" s="20">
        <v>41</v>
      </c>
      <c r="I10" s="20">
        <v>41</v>
      </c>
      <c r="J10" s="20">
        <v>41</v>
      </c>
      <c r="K10" s="20">
        <v>41</v>
      </c>
      <c r="L10" s="20">
        <v>41</v>
      </c>
      <c r="M10" s="20">
        <v>41</v>
      </c>
      <c r="N10" s="20">
        <v>41</v>
      </c>
      <c r="O10" s="20">
        <v>41</v>
      </c>
      <c r="P10" s="20">
        <v>41</v>
      </c>
      <c r="Q10" s="20">
        <v>41</v>
      </c>
      <c r="R10" s="20">
        <v>41</v>
      </c>
      <c r="S10" s="20">
        <v>41</v>
      </c>
      <c r="T10" s="20">
        <v>40</v>
      </c>
      <c r="U10" s="20">
        <v>41</v>
      </c>
      <c r="V10" s="20">
        <v>41</v>
      </c>
      <c r="W10" s="20">
        <v>41</v>
      </c>
      <c r="X10" s="20">
        <v>40</v>
      </c>
      <c r="Y10" s="20">
        <v>41</v>
      </c>
      <c r="Z10" s="21">
        <v>41</v>
      </c>
      <c r="AA10" s="22">
        <v>40</v>
      </c>
      <c r="AB10" s="22">
        <v>41</v>
      </c>
      <c r="AC10" s="22">
        <v>982</v>
      </c>
      <c r="AD10" s="22">
        <v>24</v>
      </c>
      <c r="AE10" s="23">
        <v>0</v>
      </c>
      <c r="AF10" s="2"/>
    </row>
    <row r="11" spans="1:32" s="3" customFormat="1" ht="15" customHeight="1">
      <c r="A11" s="14" t="s">
        <v>45</v>
      </c>
      <c r="B11" s="15">
        <v>41</v>
      </c>
      <c r="C11" s="15">
        <v>41</v>
      </c>
      <c r="D11" s="15">
        <v>41</v>
      </c>
      <c r="E11" s="15">
        <v>41</v>
      </c>
      <c r="F11" s="15">
        <v>41</v>
      </c>
      <c r="G11" s="15">
        <v>42</v>
      </c>
      <c r="H11" s="15">
        <v>41</v>
      </c>
      <c r="I11" s="15">
        <v>41</v>
      </c>
      <c r="J11" s="15">
        <v>41</v>
      </c>
      <c r="K11" s="15">
        <v>41</v>
      </c>
      <c r="L11" s="15">
        <v>41</v>
      </c>
      <c r="M11" s="15">
        <v>41</v>
      </c>
      <c r="N11" s="15">
        <v>41</v>
      </c>
      <c r="O11" s="15">
        <v>41</v>
      </c>
      <c r="P11" s="15">
        <v>41</v>
      </c>
      <c r="Q11" s="15">
        <v>41</v>
      </c>
      <c r="R11" s="15">
        <v>41</v>
      </c>
      <c r="S11" s="15">
        <v>41</v>
      </c>
      <c r="T11" s="15">
        <v>41</v>
      </c>
      <c r="U11" s="15">
        <v>41</v>
      </c>
      <c r="V11" s="15">
        <v>41</v>
      </c>
      <c r="W11" s="15">
        <v>41</v>
      </c>
      <c r="X11" s="15">
        <v>41</v>
      </c>
      <c r="Y11" s="15">
        <v>41</v>
      </c>
      <c r="Z11" s="16">
        <v>42</v>
      </c>
      <c r="AA11" s="17">
        <v>41</v>
      </c>
      <c r="AB11" s="17">
        <v>41</v>
      </c>
      <c r="AC11" s="17">
        <v>985</v>
      </c>
      <c r="AD11" s="17">
        <v>24</v>
      </c>
      <c r="AE11" s="18">
        <v>0</v>
      </c>
      <c r="AF11" s="2"/>
    </row>
    <row r="12" spans="1:32" s="3" customFormat="1" ht="15" customHeight="1">
      <c r="A12" s="14" t="s">
        <v>46</v>
      </c>
      <c r="B12" s="15">
        <v>41</v>
      </c>
      <c r="C12" s="15">
        <v>41</v>
      </c>
      <c r="D12" s="15">
        <v>40</v>
      </c>
      <c r="E12" s="15">
        <v>41</v>
      </c>
      <c r="F12" s="15">
        <v>41</v>
      </c>
      <c r="G12" s="15">
        <v>41</v>
      </c>
      <c r="H12" s="15">
        <v>43</v>
      </c>
      <c r="I12" s="15">
        <v>44</v>
      </c>
      <c r="J12" s="15">
        <v>44</v>
      </c>
      <c r="K12" s="15">
        <v>46</v>
      </c>
      <c r="L12" s="15">
        <v>47</v>
      </c>
      <c r="M12" s="15">
        <v>47</v>
      </c>
      <c r="N12" s="15">
        <v>46</v>
      </c>
      <c r="O12" s="15">
        <v>45</v>
      </c>
      <c r="P12" s="15">
        <v>45</v>
      </c>
      <c r="Q12" s="15">
        <v>44</v>
      </c>
      <c r="R12" s="15">
        <v>42</v>
      </c>
      <c r="S12" s="15">
        <v>41</v>
      </c>
      <c r="T12" s="15">
        <v>41</v>
      </c>
      <c r="U12" s="15">
        <v>41</v>
      </c>
      <c r="V12" s="15">
        <v>41</v>
      </c>
      <c r="W12" s="15">
        <v>41</v>
      </c>
      <c r="X12" s="15">
        <v>41</v>
      </c>
      <c r="Y12" s="15">
        <v>41</v>
      </c>
      <c r="Z12" s="16">
        <v>47</v>
      </c>
      <c r="AA12" s="17">
        <v>40</v>
      </c>
      <c r="AB12" s="17">
        <v>43</v>
      </c>
      <c r="AC12" s="17">
        <v>1025</v>
      </c>
      <c r="AD12" s="17">
        <v>24</v>
      </c>
      <c r="AE12" s="18">
        <v>0</v>
      </c>
      <c r="AF12" s="2"/>
    </row>
    <row r="13" spans="1:32" s="3" customFormat="1" ht="15" customHeight="1">
      <c r="A13" s="14" t="s">
        <v>47</v>
      </c>
      <c r="B13" s="15">
        <v>41</v>
      </c>
      <c r="C13" s="15">
        <v>41</v>
      </c>
      <c r="D13" s="15">
        <v>41</v>
      </c>
      <c r="E13" s="15">
        <v>42</v>
      </c>
      <c r="F13" s="15">
        <v>41</v>
      </c>
      <c r="G13" s="15">
        <v>41</v>
      </c>
      <c r="H13" s="15">
        <v>41</v>
      </c>
      <c r="I13" s="15">
        <v>41</v>
      </c>
      <c r="J13" s="15">
        <v>41</v>
      </c>
      <c r="K13" s="15">
        <v>41</v>
      </c>
      <c r="L13" s="15">
        <v>41</v>
      </c>
      <c r="M13" s="15">
        <v>41</v>
      </c>
      <c r="N13" s="15">
        <v>41</v>
      </c>
      <c r="O13" s="15">
        <v>41</v>
      </c>
      <c r="P13" s="15">
        <v>41</v>
      </c>
      <c r="Q13" s="15">
        <v>41</v>
      </c>
      <c r="R13" s="15">
        <v>41</v>
      </c>
      <c r="S13" s="15">
        <v>41</v>
      </c>
      <c r="T13" s="15">
        <v>41</v>
      </c>
      <c r="U13" s="15">
        <v>42</v>
      </c>
      <c r="V13" s="15">
        <v>42</v>
      </c>
      <c r="W13" s="15">
        <v>41</v>
      </c>
      <c r="X13" s="15">
        <v>43</v>
      </c>
      <c r="Y13" s="15">
        <v>43</v>
      </c>
      <c r="Z13" s="16">
        <v>43</v>
      </c>
      <c r="AA13" s="17">
        <v>41</v>
      </c>
      <c r="AB13" s="17">
        <v>41</v>
      </c>
      <c r="AC13" s="17">
        <v>991</v>
      </c>
      <c r="AD13" s="17">
        <v>24</v>
      </c>
      <c r="AE13" s="18">
        <v>0</v>
      </c>
      <c r="AF13" s="2"/>
    </row>
    <row r="14" spans="1:32" s="3" customFormat="1" ht="15" customHeight="1">
      <c r="A14" s="14" t="s">
        <v>48</v>
      </c>
      <c r="B14" s="15">
        <v>42</v>
      </c>
      <c r="C14" s="15">
        <v>41</v>
      </c>
      <c r="D14" s="15">
        <v>41</v>
      </c>
      <c r="E14" s="15">
        <v>42</v>
      </c>
      <c r="F14" s="15">
        <v>41</v>
      </c>
      <c r="G14" s="15">
        <v>41</v>
      </c>
      <c r="H14" s="15">
        <v>41</v>
      </c>
      <c r="I14" s="15">
        <v>41</v>
      </c>
      <c r="J14" s="15">
        <v>41</v>
      </c>
      <c r="K14" s="15">
        <v>41</v>
      </c>
      <c r="L14" s="15">
        <v>41</v>
      </c>
      <c r="M14" s="15">
        <v>41</v>
      </c>
      <c r="N14" s="15">
        <v>41</v>
      </c>
      <c r="O14" s="15">
        <v>41</v>
      </c>
      <c r="P14" s="15">
        <v>41</v>
      </c>
      <c r="Q14" s="15">
        <v>43</v>
      </c>
      <c r="R14" s="15">
        <v>42</v>
      </c>
      <c r="S14" s="15">
        <v>46</v>
      </c>
      <c r="T14" s="15">
        <v>45</v>
      </c>
      <c r="U14" s="15">
        <v>42</v>
      </c>
      <c r="V14" s="15">
        <v>42</v>
      </c>
      <c r="W14" s="15">
        <v>41</v>
      </c>
      <c r="X14" s="15">
        <v>41</v>
      </c>
      <c r="Y14" s="15">
        <v>41</v>
      </c>
      <c r="Z14" s="16">
        <v>46</v>
      </c>
      <c r="AA14" s="17">
        <v>41</v>
      </c>
      <c r="AB14" s="17">
        <v>42</v>
      </c>
      <c r="AC14" s="17">
        <v>1000</v>
      </c>
      <c r="AD14" s="17">
        <v>24</v>
      </c>
      <c r="AE14" s="18">
        <v>0</v>
      </c>
      <c r="AF14" s="2"/>
    </row>
    <row r="15" spans="1:32" s="3" customFormat="1" ht="15" customHeight="1">
      <c r="A15" s="19" t="s">
        <v>19</v>
      </c>
      <c r="B15" s="20">
        <v>41</v>
      </c>
      <c r="C15" s="20">
        <v>41</v>
      </c>
      <c r="D15" s="20">
        <v>41</v>
      </c>
      <c r="E15" s="20">
        <v>41</v>
      </c>
      <c r="F15" s="20">
        <v>41</v>
      </c>
      <c r="G15" s="20">
        <v>41</v>
      </c>
      <c r="H15" s="20">
        <v>41</v>
      </c>
      <c r="I15" s="20">
        <v>41</v>
      </c>
      <c r="J15" s="20">
        <v>41</v>
      </c>
      <c r="K15" s="20">
        <v>40</v>
      </c>
      <c r="L15" s="20">
        <v>40</v>
      </c>
      <c r="M15" s="20">
        <v>41</v>
      </c>
      <c r="N15" s="20">
        <v>41</v>
      </c>
      <c r="O15" s="20">
        <v>40</v>
      </c>
      <c r="P15" s="20">
        <v>40</v>
      </c>
      <c r="Q15" s="20">
        <v>40</v>
      </c>
      <c r="R15" s="20">
        <v>41</v>
      </c>
      <c r="S15" s="20">
        <v>41</v>
      </c>
      <c r="T15" s="20">
        <v>41</v>
      </c>
      <c r="U15" s="20">
        <v>41</v>
      </c>
      <c r="V15" s="20">
        <v>41</v>
      </c>
      <c r="W15" s="20">
        <v>41</v>
      </c>
      <c r="X15" s="20">
        <v>41</v>
      </c>
      <c r="Y15" s="20">
        <v>41</v>
      </c>
      <c r="Z15" s="21">
        <v>41</v>
      </c>
      <c r="AA15" s="22">
        <v>40</v>
      </c>
      <c r="AB15" s="22">
        <v>41</v>
      </c>
      <c r="AC15" s="22">
        <v>979</v>
      </c>
      <c r="AD15" s="22">
        <v>24</v>
      </c>
      <c r="AE15" s="23">
        <v>0</v>
      </c>
      <c r="AF15" s="2"/>
    </row>
    <row r="16" spans="1:32" s="3" customFormat="1" ht="15" customHeight="1">
      <c r="A16" s="14" t="s">
        <v>20</v>
      </c>
      <c r="B16" s="15">
        <v>41</v>
      </c>
      <c r="C16" s="15">
        <v>42</v>
      </c>
      <c r="D16" s="15">
        <v>41</v>
      </c>
      <c r="E16" s="15">
        <v>41</v>
      </c>
      <c r="F16" s="15">
        <v>41</v>
      </c>
      <c r="G16" s="15">
        <v>41</v>
      </c>
      <c r="H16" s="15">
        <v>41</v>
      </c>
      <c r="I16" s="15">
        <v>41</v>
      </c>
      <c r="J16" s="15">
        <v>41</v>
      </c>
      <c r="K16" s="15">
        <v>41</v>
      </c>
      <c r="L16" s="15">
        <v>41</v>
      </c>
      <c r="M16" s="15">
        <v>41</v>
      </c>
      <c r="N16" s="15">
        <v>41</v>
      </c>
      <c r="O16" s="15">
        <v>41</v>
      </c>
      <c r="P16" s="15">
        <v>41</v>
      </c>
      <c r="Q16" s="15">
        <v>42</v>
      </c>
      <c r="R16" s="15">
        <v>42</v>
      </c>
      <c r="S16" s="15">
        <v>41</v>
      </c>
      <c r="T16" s="15">
        <v>41</v>
      </c>
      <c r="U16" s="15">
        <v>41</v>
      </c>
      <c r="V16" s="15">
        <v>41</v>
      </c>
      <c r="W16" s="15">
        <v>41</v>
      </c>
      <c r="X16" s="15">
        <v>41</v>
      </c>
      <c r="Y16" s="15">
        <v>41</v>
      </c>
      <c r="Z16" s="16">
        <v>42</v>
      </c>
      <c r="AA16" s="17">
        <v>41</v>
      </c>
      <c r="AB16" s="17">
        <v>41</v>
      </c>
      <c r="AC16" s="17">
        <v>987</v>
      </c>
      <c r="AD16" s="17">
        <v>24</v>
      </c>
      <c r="AE16" s="18">
        <v>0</v>
      </c>
      <c r="AF16" s="2"/>
    </row>
    <row r="17" spans="1:32" s="3" customFormat="1" ht="15" customHeight="1">
      <c r="A17" s="14" t="s">
        <v>21</v>
      </c>
      <c r="B17" s="15">
        <v>41</v>
      </c>
      <c r="C17" s="15">
        <v>41</v>
      </c>
      <c r="D17" s="15">
        <v>41</v>
      </c>
      <c r="E17" s="15">
        <v>41</v>
      </c>
      <c r="F17" s="15">
        <v>42</v>
      </c>
      <c r="G17" s="15">
        <v>42</v>
      </c>
      <c r="H17" s="15">
        <v>42</v>
      </c>
      <c r="I17" s="15">
        <v>42</v>
      </c>
      <c r="J17" s="24">
        <v>55</v>
      </c>
      <c r="K17" s="24">
        <v>57</v>
      </c>
      <c r="L17" s="15">
        <v>47</v>
      </c>
      <c r="M17" s="15">
        <v>46</v>
      </c>
      <c r="N17" s="15">
        <v>45</v>
      </c>
      <c r="O17" s="24">
        <v>80</v>
      </c>
      <c r="P17" s="24">
        <v>57</v>
      </c>
      <c r="Q17" s="15">
        <v>52</v>
      </c>
      <c r="R17" s="15">
        <v>52</v>
      </c>
      <c r="S17" s="24">
        <v>114</v>
      </c>
      <c r="T17" s="24">
        <v>193</v>
      </c>
      <c r="U17" s="24">
        <v>69</v>
      </c>
      <c r="V17" s="24">
        <v>58</v>
      </c>
      <c r="W17" s="24">
        <v>57</v>
      </c>
      <c r="X17" s="24">
        <v>82</v>
      </c>
      <c r="Y17" s="24">
        <v>81</v>
      </c>
      <c r="Z17" s="25">
        <v>193</v>
      </c>
      <c r="AA17" s="17">
        <v>41</v>
      </c>
      <c r="AB17" s="26">
        <v>62</v>
      </c>
      <c r="AC17" s="17">
        <v>1477</v>
      </c>
      <c r="AD17" s="17">
        <v>24</v>
      </c>
      <c r="AE17" s="18">
        <v>0</v>
      </c>
      <c r="AF17" s="2"/>
    </row>
    <row r="18" spans="1:32" s="3" customFormat="1" ht="15" customHeight="1">
      <c r="A18" s="14" t="s">
        <v>22</v>
      </c>
      <c r="B18" s="24">
        <v>82</v>
      </c>
      <c r="C18" s="24">
        <v>80</v>
      </c>
      <c r="D18" s="24">
        <v>79</v>
      </c>
      <c r="E18" s="24">
        <v>78</v>
      </c>
      <c r="F18" s="24">
        <v>79</v>
      </c>
      <c r="G18" s="24">
        <v>78</v>
      </c>
      <c r="H18" s="24">
        <v>77</v>
      </c>
      <c r="I18" s="24">
        <v>75</v>
      </c>
      <c r="J18" s="24">
        <v>87</v>
      </c>
      <c r="K18" s="24">
        <v>449</v>
      </c>
      <c r="L18" s="24">
        <v>88</v>
      </c>
      <c r="M18" s="24">
        <v>131</v>
      </c>
      <c r="N18" s="24">
        <v>180</v>
      </c>
      <c r="O18" s="24">
        <v>183</v>
      </c>
      <c r="P18" s="24">
        <v>787</v>
      </c>
      <c r="Q18" s="24">
        <v>1326</v>
      </c>
      <c r="R18" s="24">
        <v>3254</v>
      </c>
      <c r="S18" s="24">
        <v>4343</v>
      </c>
      <c r="T18" s="24">
        <v>464</v>
      </c>
      <c r="U18" s="24">
        <v>209</v>
      </c>
      <c r="V18" s="24">
        <v>206</v>
      </c>
      <c r="W18" s="24">
        <v>218</v>
      </c>
      <c r="X18" s="24">
        <v>207</v>
      </c>
      <c r="Y18" s="24">
        <v>225</v>
      </c>
      <c r="Z18" s="25">
        <v>4343</v>
      </c>
      <c r="AA18" s="26">
        <v>75</v>
      </c>
      <c r="AB18" s="26">
        <v>541</v>
      </c>
      <c r="AC18" s="17">
        <v>12985</v>
      </c>
      <c r="AD18" s="17">
        <v>24</v>
      </c>
      <c r="AE18" s="18">
        <v>0</v>
      </c>
      <c r="AF18" s="2"/>
    </row>
    <row r="19" spans="1:32" s="3" customFormat="1" ht="15" customHeight="1">
      <c r="A19" s="14" t="s">
        <v>23</v>
      </c>
      <c r="B19" s="24">
        <v>271</v>
      </c>
      <c r="C19" s="24">
        <v>352</v>
      </c>
      <c r="D19" s="24">
        <v>199</v>
      </c>
      <c r="E19" s="24">
        <v>194</v>
      </c>
      <c r="F19" s="24">
        <v>185</v>
      </c>
      <c r="G19" s="24">
        <v>188</v>
      </c>
      <c r="H19" s="24">
        <v>183</v>
      </c>
      <c r="I19" s="24">
        <v>183</v>
      </c>
      <c r="J19" s="24">
        <v>190</v>
      </c>
      <c r="K19" s="24">
        <v>285</v>
      </c>
      <c r="L19" s="24">
        <v>253</v>
      </c>
      <c r="M19" s="24">
        <v>437</v>
      </c>
      <c r="N19" s="24">
        <v>434</v>
      </c>
      <c r="O19" s="24">
        <v>411</v>
      </c>
      <c r="P19" s="24">
        <v>412</v>
      </c>
      <c r="Q19" s="24">
        <v>435</v>
      </c>
      <c r="R19" s="24">
        <v>399</v>
      </c>
      <c r="S19" s="24">
        <v>428</v>
      </c>
      <c r="T19" s="24">
        <v>523</v>
      </c>
      <c r="U19" s="24">
        <v>479</v>
      </c>
      <c r="V19" s="24">
        <v>421</v>
      </c>
      <c r="W19" s="24">
        <v>515</v>
      </c>
      <c r="X19" s="24">
        <v>28126</v>
      </c>
      <c r="Y19" s="24">
        <v>6690</v>
      </c>
      <c r="Z19" s="25">
        <v>28126</v>
      </c>
      <c r="AA19" s="26">
        <v>183</v>
      </c>
      <c r="AB19" s="26">
        <v>1758</v>
      </c>
      <c r="AC19" s="17">
        <v>42193</v>
      </c>
      <c r="AD19" s="17">
        <v>24</v>
      </c>
      <c r="AE19" s="18">
        <v>0</v>
      </c>
      <c r="AF19" s="2"/>
    </row>
    <row r="20" spans="1:32" s="3" customFormat="1" ht="15" customHeight="1">
      <c r="A20" s="19" t="s">
        <v>24</v>
      </c>
      <c r="B20" s="27">
        <v>5261</v>
      </c>
      <c r="C20" s="27">
        <v>4252</v>
      </c>
      <c r="D20" s="27">
        <v>3486</v>
      </c>
      <c r="E20" s="27">
        <v>2922</v>
      </c>
      <c r="F20" s="27">
        <v>2511</v>
      </c>
      <c r="G20" s="27">
        <v>2192</v>
      </c>
      <c r="H20" s="27">
        <v>1960</v>
      </c>
      <c r="I20" s="27">
        <v>1785</v>
      </c>
      <c r="J20" s="27">
        <v>1659</v>
      </c>
      <c r="K20" s="27">
        <v>12985</v>
      </c>
      <c r="L20" s="27">
        <v>122095</v>
      </c>
      <c r="M20" s="27">
        <v>32965</v>
      </c>
      <c r="N20" s="27">
        <v>25349</v>
      </c>
      <c r="O20" s="27">
        <v>20721</v>
      </c>
      <c r="P20" s="27">
        <v>17179</v>
      </c>
      <c r="Q20" s="27">
        <v>14545</v>
      </c>
      <c r="R20" s="27">
        <v>12600</v>
      </c>
      <c r="S20" s="27">
        <v>11161</v>
      </c>
      <c r="T20" s="27">
        <v>10131</v>
      </c>
      <c r="U20" s="27">
        <v>9130</v>
      </c>
      <c r="V20" s="27">
        <v>8379</v>
      </c>
      <c r="W20" s="27">
        <v>7782</v>
      </c>
      <c r="X20" s="27">
        <v>6716</v>
      </c>
      <c r="Y20" s="27">
        <v>46741</v>
      </c>
      <c r="Z20" s="28">
        <f>0+(MAX(B20:Y20))</f>
        <v>122095</v>
      </c>
      <c r="AA20" s="29">
        <f>0+(MIN(B20:Y20))</f>
        <v>1659</v>
      </c>
      <c r="AB20" s="29">
        <f>0+(AVERAGE(B20:Y20))</f>
        <v>16021.125</v>
      </c>
      <c r="AC20" s="22">
        <f>0+(SUM(B20:Y20))</f>
        <v>384507</v>
      </c>
      <c r="AD20" s="22">
        <v>24</v>
      </c>
      <c r="AE20" s="23">
        <v>0</v>
      </c>
      <c r="AF20" s="2"/>
    </row>
    <row r="21" spans="1:32" s="3" customFormat="1" ht="15" customHeight="1">
      <c r="A21" s="14" t="s">
        <v>25</v>
      </c>
      <c r="B21" s="24">
        <v>113855</v>
      </c>
      <c r="C21" s="24">
        <v>76799</v>
      </c>
      <c r="D21" s="24">
        <v>68531</v>
      </c>
      <c r="E21" s="24">
        <v>63094</v>
      </c>
      <c r="F21" s="24">
        <v>60221</v>
      </c>
      <c r="G21" s="24">
        <v>59624</v>
      </c>
      <c r="H21" s="24">
        <v>59055</v>
      </c>
      <c r="I21" s="24">
        <v>59436</v>
      </c>
      <c r="J21" s="24">
        <v>59637</v>
      </c>
      <c r="K21" s="24">
        <v>59474</v>
      </c>
      <c r="L21" s="24">
        <v>86370</v>
      </c>
      <c r="M21" s="30">
        <v>167440</v>
      </c>
      <c r="N21" s="30">
        <v>156855</v>
      </c>
      <c r="O21" s="24">
        <v>84284</v>
      </c>
      <c r="P21" s="24">
        <v>78033</v>
      </c>
      <c r="Q21" s="24">
        <v>73429</v>
      </c>
      <c r="R21" s="15">
        <v>70542</v>
      </c>
      <c r="S21" s="17"/>
      <c r="T21" s="17"/>
      <c r="U21" s="17"/>
      <c r="V21" s="17"/>
      <c r="W21" s="17"/>
      <c r="X21" s="17"/>
      <c r="Y21" s="17"/>
      <c r="Z21" s="31">
        <f>0+(MAX(B21:Y21))</f>
        <v>167440</v>
      </c>
      <c r="AA21" s="26">
        <f>0+(MIN(B21:Y21))</f>
        <v>59055</v>
      </c>
      <c r="AB21" s="26">
        <f>0+(AVERAGE(B21:Y21))</f>
        <v>82157.58823529411</v>
      </c>
      <c r="AC21" s="32">
        <f>0+(SUM(B21:Y21))</f>
        <v>1396679</v>
      </c>
      <c r="AD21" s="17">
        <v>17</v>
      </c>
      <c r="AE21" s="18">
        <v>7</v>
      </c>
      <c r="AF21" s="2"/>
    </row>
    <row r="22" spans="1:32" s="3" customFormat="1" ht="15" customHeight="1">
      <c r="A22" s="14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6"/>
      <c r="AA22" s="17"/>
      <c r="AB22" s="17"/>
      <c r="AC22" s="17"/>
      <c r="AD22" s="17"/>
      <c r="AE22" s="18"/>
      <c r="AF22" s="2"/>
    </row>
    <row r="23" spans="1:32" s="3" customFormat="1" ht="15" customHeight="1">
      <c r="A23" s="14" t="s">
        <v>27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6"/>
      <c r="AA23" s="17"/>
      <c r="AB23" s="17"/>
      <c r="AC23" s="17"/>
      <c r="AD23" s="17"/>
      <c r="AE23" s="18"/>
      <c r="AF23" s="2"/>
    </row>
    <row r="24" spans="1:32" s="3" customFormat="1" ht="15" customHeight="1">
      <c r="A24" s="14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6"/>
      <c r="AA24" s="17"/>
      <c r="AB24" s="17"/>
      <c r="AC24" s="17"/>
      <c r="AD24" s="17"/>
      <c r="AE24" s="18"/>
      <c r="AF24" s="2"/>
    </row>
    <row r="25" spans="1:32" s="3" customFormat="1" ht="15" customHeight="1">
      <c r="A25" s="19" t="s">
        <v>29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1"/>
      <c r="AA25" s="22"/>
      <c r="AB25" s="22"/>
      <c r="AC25" s="22"/>
      <c r="AD25" s="22"/>
      <c r="AE25" s="23"/>
      <c r="AF25" s="2"/>
    </row>
    <row r="26" spans="1:32" s="3" customFormat="1" ht="15" customHeight="1">
      <c r="A26" s="14" t="s">
        <v>30</v>
      </c>
      <c r="B26" s="17"/>
      <c r="C26" s="3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6"/>
      <c r="AA26" s="17"/>
      <c r="AB26" s="17"/>
      <c r="AC26" s="17"/>
      <c r="AD26" s="17"/>
      <c r="AE26" s="18"/>
      <c r="AF26" s="2"/>
    </row>
    <row r="27" spans="1:32" s="3" customFormat="1" ht="15" customHeight="1">
      <c r="A27" s="14" t="s">
        <v>31</v>
      </c>
      <c r="B27" s="17"/>
      <c r="C27" s="3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6"/>
      <c r="AA27" s="17"/>
      <c r="AB27" s="17"/>
      <c r="AC27" s="17"/>
      <c r="AD27" s="17"/>
      <c r="AE27" s="18"/>
      <c r="AF27" s="2"/>
    </row>
    <row r="28" spans="1:32" s="3" customFormat="1" ht="15" customHeight="1">
      <c r="A28" s="14" t="s">
        <v>32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7"/>
      <c r="AB28" s="17"/>
      <c r="AC28" s="17"/>
      <c r="AD28" s="17"/>
      <c r="AE28" s="18"/>
      <c r="AF28" s="2"/>
    </row>
    <row r="29" spans="1:32" s="3" customFormat="1" ht="15" customHeight="1">
      <c r="A29" s="14" t="s">
        <v>33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6"/>
      <c r="AA29" s="17"/>
      <c r="AB29" s="17"/>
      <c r="AC29" s="17"/>
      <c r="AD29" s="17"/>
      <c r="AE29" s="18"/>
      <c r="AF29" s="2"/>
    </row>
    <row r="30" spans="1:32" s="3" customFormat="1" ht="15" customHeight="1">
      <c r="A30" s="19" t="s">
        <v>49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1"/>
      <c r="AA30" s="22"/>
      <c r="AB30" s="22"/>
      <c r="AC30" s="22"/>
      <c r="AD30" s="22"/>
      <c r="AE30" s="23"/>
      <c r="AF30" s="2"/>
    </row>
    <row r="31" spans="1:32" s="3" customFormat="1" ht="15" customHeight="1">
      <c r="A31" s="14" t="s">
        <v>50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6"/>
      <c r="AA31" s="17"/>
      <c r="AB31" s="17"/>
      <c r="AC31" s="17"/>
      <c r="AD31" s="17"/>
      <c r="AE31" s="18"/>
      <c r="AF31" s="2"/>
    </row>
    <row r="32" spans="1:32" s="3" customFormat="1" ht="15" customHeight="1">
      <c r="A32" s="14" t="s">
        <v>51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6"/>
      <c r="AA32" s="17"/>
      <c r="AB32" s="17"/>
      <c r="AC32" s="17"/>
      <c r="AD32" s="17"/>
      <c r="AE32" s="18"/>
      <c r="AF32" s="2"/>
    </row>
    <row r="33" spans="1:32" s="3" customFormat="1" ht="15" customHeight="1">
      <c r="A33" s="14" t="s">
        <v>52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6"/>
      <c r="AA33" s="17"/>
      <c r="AB33" s="17"/>
      <c r="AC33" s="17"/>
      <c r="AD33" s="17"/>
      <c r="AE33" s="18"/>
      <c r="AF33" s="2"/>
    </row>
    <row r="34" spans="1:32" s="3" customFormat="1" ht="15" customHeight="1">
      <c r="A34" s="14" t="s">
        <v>53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6"/>
      <c r="AA34" s="17"/>
      <c r="AB34" s="17"/>
      <c r="AC34" s="17"/>
      <c r="AD34" s="17"/>
      <c r="AE34" s="18"/>
      <c r="AF34" s="2"/>
    </row>
    <row r="35" spans="1:32" s="3" customFormat="1" ht="15" customHeight="1">
      <c r="A35" s="14" t="s">
        <v>54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6"/>
      <c r="AA35" s="17"/>
      <c r="AB35" s="17"/>
      <c r="AC35" s="17"/>
      <c r="AD35" s="17"/>
      <c r="AE35" s="18"/>
      <c r="AF35" s="2"/>
    </row>
    <row r="36" spans="1:32" s="3" customFormat="1" ht="15" customHeight="1">
      <c r="A36" s="19" t="s">
        <v>55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1"/>
      <c r="AA36" s="22"/>
      <c r="AB36" s="22"/>
      <c r="AC36" s="34"/>
      <c r="AD36" s="22"/>
      <c r="AE36" s="23"/>
      <c r="AF36" s="2"/>
    </row>
    <row r="37" spans="1:32" s="3" customFormat="1" ht="15" customHeight="1">
      <c r="A37" s="14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5">
        <f>MAX(Z6:Z21)</f>
        <v>167440</v>
      </c>
      <c r="AA37" s="17"/>
      <c r="AB37" s="26"/>
      <c r="AC37" s="17"/>
      <c r="AD37" s="17"/>
      <c r="AE37" s="18"/>
      <c r="AF37" s="2"/>
    </row>
    <row r="38" spans="1:32" s="3" customFormat="1" ht="15" customHeight="1">
      <c r="A38" s="14" t="s"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6"/>
      <c r="AA38" s="17">
        <f>MIN(AA6:AA21)</f>
        <v>40</v>
      </c>
      <c r="AB38" s="17"/>
      <c r="AC38" s="17"/>
      <c r="AD38" s="17"/>
      <c r="AE38" s="18"/>
      <c r="AF38" s="2"/>
    </row>
    <row r="39" spans="1:32" s="3" customFormat="1" ht="15" customHeight="1">
      <c r="A39" s="14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5"/>
      <c r="AA39" s="26"/>
      <c r="AB39" s="35">
        <f>AC40/AD41</f>
        <v>4903.946949602122</v>
      </c>
      <c r="AC39" s="17"/>
      <c r="AD39" s="17"/>
      <c r="AE39" s="18"/>
      <c r="AF39" s="2"/>
    </row>
    <row r="40" spans="1:32" s="3" customFormat="1" ht="15" customHeight="1">
      <c r="A40" s="14" t="s">
        <v>37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6"/>
      <c r="AA40" s="17"/>
      <c r="AB40" s="17"/>
      <c r="AC40" s="32">
        <f>SUM(AC6:AC21)</f>
        <v>1848788</v>
      </c>
      <c r="AD40" s="17"/>
      <c r="AE40" s="18"/>
      <c r="AF40" s="2"/>
    </row>
    <row r="41" spans="1:32" s="3" customFormat="1" ht="15" customHeight="1">
      <c r="A41" s="14" t="s">
        <v>38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6"/>
      <c r="AA41" s="17"/>
      <c r="AB41" s="17"/>
      <c r="AC41" s="17"/>
      <c r="AD41" s="17">
        <f>SUM(AD6:AD21)</f>
        <v>377</v>
      </c>
      <c r="AE41" s="18"/>
      <c r="AF41" s="2"/>
    </row>
    <row r="42" spans="1:32" s="3" customFormat="1" ht="15" customHeight="1">
      <c r="A42" s="14" t="s">
        <v>56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6"/>
      <c r="AA42" s="17"/>
      <c r="AB42" s="17"/>
      <c r="AC42" s="17"/>
      <c r="AD42" s="17"/>
      <c r="AE42" s="36"/>
      <c r="AF42" s="2"/>
    </row>
    <row r="43" spans="1:32" s="3" customFormat="1" ht="15" customHeight="1">
      <c r="A43" s="19" t="s">
        <v>57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1"/>
      <c r="AA43" s="22"/>
      <c r="AB43" s="22"/>
      <c r="AC43" s="22"/>
      <c r="AD43" s="22"/>
      <c r="AE43" s="37"/>
      <c r="AF43" s="2"/>
    </row>
    <row r="44" spans="1:32" s="43" customFormat="1" ht="15.75" customHeight="1">
      <c r="A44" s="38" t="s">
        <v>58</v>
      </c>
      <c r="B44" s="15"/>
      <c r="C44" s="33" t="s">
        <v>59</v>
      </c>
      <c r="D44" s="39"/>
      <c r="E44" s="39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1"/>
      <c r="AF44" s="42"/>
    </row>
    <row r="45" spans="1:32" s="3" customFormat="1" ht="16.5" customHeight="1">
      <c r="A45" s="4"/>
      <c r="B45" s="2"/>
      <c r="C45" s="5"/>
      <c r="D45" s="5"/>
      <c r="E45" s="44"/>
      <c r="F45" s="44"/>
      <c r="G45" s="45"/>
      <c r="H45" s="45"/>
      <c r="I45" s="45"/>
      <c r="J45" s="5"/>
      <c r="K45" s="5"/>
      <c r="L45" s="5"/>
      <c r="M45" s="5"/>
      <c r="N45" s="5"/>
      <c r="O45" s="5"/>
      <c r="P45" s="5"/>
      <c r="Q45" s="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3" customFormat="1" ht="16.5" customHeight="1">
      <c r="A46" s="4"/>
      <c r="B46" s="2"/>
      <c r="C46" s="5"/>
      <c r="D46" s="5"/>
      <c r="E46" s="44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3" customFormat="1" ht="16.5" customHeight="1">
      <c r="A47" s="4"/>
      <c r="B47" s="2"/>
      <c r="C47" s="5"/>
      <c r="D47" s="5"/>
      <c r="E47" s="44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3" customFormat="1" ht="16.5" customHeight="1">
      <c r="A48" s="4"/>
      <c r="B48" s="2"/>
      <c r="C48" s="5"/>
      <c r="D48" s="5"/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3" customFormat="1" ht="16.5" customHeight="1">
      <c r="A49" s="4"/>
      <c r="B49" s="2"/>
      <c r="C49" s="5"/>
      <c r="D49" s="5"/>
      <c r="E49" s="44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3" customFormat="1" ht="16.5" customHeight="1">
      <c r="A50" s="46"/>
      <c r="B50" s="5"/>
      <c r="C50" s="5"/>
      <c r="D50" s="5"/>
      <c r="E50" s="44"/>
      <c r="F50" s="44"/>
      <c r="G50" s="5"/>
      <c r="H50" s="5"/>
      <c r="I50" s="5"/>
      <c r="J50" s="5"/>
      <c r="K50" s="45"/>
      <c r="L50" s="45"/>
      <c r="M50" s="45"/>
      <c r="N50" s="45"/>
      <c r="O50" s="45"/>
      <c r="P50" s="45"/>
      <c r="Q50" s="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s="3" customFormat="1" ht="16.5" customHeight="1">
      <c r="A51" s="4"/>
      <c r="B51" s="5"/>
      <c r="C51" s="5"/>
      <c r="D51" s="5"/>
      <c r="E51" s="44"/>
      <c r="F51" s="44"/>
      <c r="G51" s="5"/>
      <c r="H51" s="9"/>
      <c r="I51" s="5"/>
      <c r="J51" s="9"/>
      <c r="K51" s="5"/>
      <c r="L51" s="5"/>
      <c r="M51" s="5"/>
      <c r="N51" s="5"/>
      <c r="O51" s="5"/>
      <c r="P51" s="5"/>
      <c r="Q51" s="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3" customFormat="1" ht="16.5" customHeight="1">
      <c r="A52" s="4"/>
      <c r="B52" s="5"/>
      <c r="C52" s="5"/>
      <c r="D52" s="5"/>
      <c r="E52" s="44"/>
      <c r="F52" s="4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</sheetData>
  <sheetProtection/>
  <mergeCells count="9">
    <mergeCell ref="E50:F50"/>
    <mergeCell ref="E51:F51"/>
    <mergeCell ref="E52:F52"/>
    <mergeCell ref="A1:AE1"/>
    <mergeCell ref="E45:F45"/>
    <mergeCell ref="E46:F46"/>
    <mergeCell ref="E47:F47"/>
    <mergeCell ref="E48:F48"/>
    <mergeCell ref="E49:F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H23MOC-1</dc:creator>
  <cp:keywords/>
  <dc:description/>
  <cp:lastModifiedBy>H23MOC-1</cp:lastModifiedBy>
  <dcterms:created xsi:type="dcterms:W3CDTF">2012-10-10T06:06:25Z</dcterms:created>
  <dcterms:modified xsi:type="dcterms:W3CDTF">2012-10-10T06:06:50Z</dcterms:modified>
  <cp:category/>
  <cp:version/>
  <cp:contentType/>
  <cp:contentStatus/>
</cp:coreProperties>
</file>